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декабрь" sheetId="1" r:id="rId1"/>
  </sheets>
  <definedNames>
    <definedName name="_xlnm.Print_Area" localSheetId="0">'декабрь'!$A$1:$FF$34</definedName>
  </definedNames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<sst xmlns="http://schemas.openxmlformats.org/spreadsheetml/2006/main" count="80" uniqueCount="52">
  <si>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</si>
  <si>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</si>
  <si>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</si>
  <si>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</si>
  <si>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</si>
  <si>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</si>
  <si>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</si>
  <si>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</si>
  <si>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</si>
  <si>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</si>
  <si>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</si>
  <si>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</si>
  <si>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</si>
  <si>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</si>
  <si>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</si>
  <si>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</si>
  <si>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</si>
  <si>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</si>
  <si>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</si>
  <si>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</si>
  <si>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</si>
  <si>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</si>
  <si>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</si>
  <si>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</si>
  <si>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</si>
  <si>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</si>
  <si>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</si>
  <si>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</si>
  <si>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</si>
  <si>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</si>
  <si>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</si>
  <si>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</si>
  <si>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</si>
  <si>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</si>
  <si>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</si>
  <si>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</si>
  <si>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</si>
  <si>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</si>
  <si>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</si>
  <si>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</si>
  <si>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</si>
  <si>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</si>
  <si>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</si>
  <si>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</si>
  <si>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</si>
  <si>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</si>
  <si>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</si>
  <si>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</si>
  <si>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</si>
  <si>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</si>
  <si>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</si>
  <si>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декабрь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</si>
</sst>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8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 wrapText="1"/>
    </xf>
    <xf numFmtId="178" fontId="21" fillId="0" borderId="18" xfId="0" applyNumberFormat="1" applyFon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top"/>
    </xf>
    <xf numFmtId="0" fontId="23" fillId="0" borderId="0" xfId="0" applyFont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80" zoomScaleSheetLayoutView="80" zoomScalePageLayoutView="0" workbookViewId="0" topLeftCell="A1">
      <selection activeCell="FT14" sqref="FT14"/>
    </sheetView>
  </sheetViews>
  <sheetFormatPr defaultColWidth="0.875" defaultRowHeight="12.75"/>
  <cols>
    <col min="1" max="19" width="0.875" style="45" customWidth="1"/>
    <col min="20" max="20" width="3.00390625" style="45" customWidth="1"/>
    <col min="21" max="40" width="0.875" style="45" customWidth="1"/>
    <col min="41" max="41" width="4.625" style="45" customWidth="1"/>
    <col min="42" max="62" width="0.875" style="45" customWidth="1"/>
    <col min="63" max="63" width="5.625" style="45" customWidth="1"/>
    <col min="64" max="80" width="0.875" style="45" customWidth="1"/>
    <col min="81" max="81" width="9.125" style="45" customWidth="1"/>
    <col min="82" max="16384" width="0.875" style="45" customWidth="1"/>
  </cols>
  <sheetData>
    <row r="1" spans="1:162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FF1" s="46" t="s">
        <v>5</v>
      </c>
    </row>
    <row r="2" spans="1:49" s="48" customFormat="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</row>
    <row r="3" spans="1:49" s="48" customFormat="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</row>
    <row r="4" spans="1:162" s="50" customFormat="1" ht="15.7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</row>
    <row r="5" spans="87:146" s="1" customFormat="1" ht="15.75">
      <c r="CI5" s="4" t="s">
        <v>14</v>
      </c>
      <c r="CJ5" s="18" t="s">
        <v>15</v>
      </c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7" t="s">
        <v>0</v>
      </c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</row>
    <row r="7" spans="70:103" s="1" customFormat="1" ht="15" customHeight="1">
      <c r="BR7" s="4" t="s">
        <v>24</v>
      </c>
      <c r="BS7" s="19" t="s">
        <v>51</v>
      </c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20">
        <v>20</v>
      </c>
      <c r="CL7" s="20"/>
      <c r="CM7" s="20"/>
      <c r="CN7" s="20"/>
      <c r="CO7" s="22" t="s">
        <v>45</v>
      </c>
      <c r="CP7" s="22"/>
      <c r="CQ7" s="22"/>
      <c r="CR7" s="22"/>
      <c r="CS7" s="5" t="s">
        <v>3</v>
      </c>
      <c r="CW7" s="5"/>
      <c r="CX7" s="5"/>
      <c r="CY7" s="5"/>
    </row>
    <row r="8" spans="71:88" s="6" customFormat="1" ht="11.25">
      <c r="BS8" s="7" t="s">
        <v>2</v>
      </c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</row>
    <row r="9" spans="1:18" ht="15">
      <c r="A9" s="8" t="s">
        <v>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52" customFormat="1" ht="11.25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="52" customFormat="1" ht="11.25"/>
    <row r="12" spans="1:162" s="54" customFormat="1" ht="37.5" customHeight="1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 t="s">
        <v>8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9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 t="s">
        <v>10</v>
      </c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 t="s">
        <v>11</v>
      </c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 t="s">
        <v>12</v>
      </c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 t="s">
        <v>13</v>
      </c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</row>
    <row r="13" spans="1:162" s="55" customFormat="1" ht="12">
      <c r="A13" s="21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>
        <v>3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>
        <v>4</v>
      </c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>
        <v>5</v>
      </c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>
        <v>6</v>
      </c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>
        <v>7</v>
      </c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</row>
    <row r="14" spans="1:162" s="55" customFormat="1" ht="39" customHeight="1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26" t="s">
        <v>34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6" t="str">
        <f>V14</f>
        <v>АО "НТЭК"
ТЭЦ - 1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8" t="s">
        <v>26</v>
      </c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9">
        <v>90.088</v>
      </c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>
        <v>104.149</v>
      </c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>
        <v>106.403</v>
      </c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</row>
    <row r="15" spans="1:162" s="55" customFormat="1" ht="39" customHeight="1">
      <c r="A15" s="23" t="s">
        <v>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26" t="s">
        <v>17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 t="str">
        <f aca="true" t="shared" si="0" ref="AQ15:AQ33">V15</f>
        <v>ЗФ ПАО "ГМК "НН" Медный завод, Металлургический цех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8" t="s">
        <v>27</v>
      </c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9">
        <v>18.167</v>
      </c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>
        <v>21.219</v>
      </c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9">
        <v>41.344</v>
      </c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1"/>
    </row>
    <row r="16" spans="1:162" s="55" customFormat="1" ht="39" customHeight="1">
      <c r="A16" s="23" t="s">
        <v>16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26" t="s">
        <v>35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 t="str">
        <f t="shared" si="0"/>
        <v>ООО "НОК" 
ЦОК ПЦ, ЦПиПЦиИ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8" t="s">
        <v>28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9">
        <v>7.082</v>
      </c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>
        <v>7.239</v>
      </c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30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2"/>
    </row>
    <row r="17" spans="1:162" s="55" customFormat="1" ht="39" customHeight="1">
      <c r="A17" s="23" t="s">
        <v>16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33" t="s">
        <v>46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6" t="str">
        <f t="shared" si="0"/>
        <v>ООО "Норильскникельремонт",
Механический завод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8" t="s">
        <v>29</v>
      </c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36">
        <v>0.171</v>
      </c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8"/>
      <c r="DC17" s="29">
        <v>0.129</v>
      </c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30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2"/>
    </row>
    <row r="18" spans="1:162" s="55" customFormat="1" ht="39" customHeight="1">
      <c r="A18" s="23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26" t="s">
        <v>47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tr">
        <f>V18</f>
        <v>МУП МО г. Норильска
"СС ПО ВПД"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8" t="s">
        <v>30</v>
      </c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9">
        <v>0.005</v>
      </c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>
        <v>0.004</v>
      </c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30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2"/>
    </row>
    <row r="19" spans="1:162" s="55" customFormat="1" ht="39" customHeight="1">
      <c r="A19" s="23" t="s">
        <v>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33" t="s">
        <v>48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33" t="str">
        <f>V19</f>
        <v>ООО "Норильскникельремонт",
ПО "Норильсктрансремонт"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L19" s="28" t="s">
        <v>30</v>
      </c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36">
        <v>0.001</v>
      </c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8"/>
      <c r="DC19" s="29">
        <v>0.001</v>
      </c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30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2"/>
    </row>
    <row r="20" spans="1:162" s="55" customFormat="1" ht="39" customHeight="1">
      <c r="A20" s="23" t="s">
        <v>16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26" t="s">
        <v>18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 t="str">
        <f t="shared" si="0"/>
        <v>ООО "Илан-Норильск"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8" t="s">
        <v>29</v>
      </c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9">
        <v>0</v>
      </c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>
        <f>CD20</f>
        <v>0</v>
      </c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30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2"/>
    </row>
    <row r="21" spans="1:162" s="55" customFormat="1" ht="39" customHeight="1">
      <c r="A21" s="23" t="s">
        <v>19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26" t="s">
        <v>36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tr">
        <f t="shared" si="0"/>
        <v>АО "НТЭК" 
ТЭЦ - 2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8" t="s">
        <v>26</v>
      </c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9">
        <v>71.038</v>
      </c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>
        <v>89.021</v>
      </c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9">
        <v>25.278</v>
      </c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1"/>
    </row>
    <row r="22" spans="1:162" s="55" customFormat="1" ht="39" customHeight="1">
      <c r="A22" s="23" t="s">
        <v>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6" t="s">
        <v>37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tr">
        <f t="shared" si="0"/>
        <v>ЗФ ПАО "ГМК "НН" Рудник Октябрьский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8" t="s">
        <v>31</v>
      </c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9">
        <v>0.002</v>
      </c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>
        <v>0.001</v>
      </c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12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4"/>
    </row>
    <row r="23" spans="1:162" s="55" customFormat="1" ht="39" customHeight="1">
      <c r="A23" s="23" t="s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26" t="s">
        <v>38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tr">
        <f t="shared" si="0"/>
        <v>ЗФ ПАО "ГМК "НН"
Котельная шахты Скалистая"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8" t="s">
        <v>29</v>
      </c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9">
        <v>0</v>
      </c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>
        <f>CD23</f>
        <v>0</v>
      </c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12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4"/>
    </row>
    <row r="24" spans="1:162" s="55" customFormat="1" ht="3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26" t="s">
        <v>39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 t="str">
        <f>V24</f>
        <v>АО "НТЭК" 
Котельная шахты Скалистая"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8" t="s">
        <v>29</v>
      </c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9">
        <v>3.512</v>
      </c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>
        <v>1.02</v>
      </c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15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7"/>
    </row>
    <row r="25" spans="1:162" s="55" customFormat="1" ht="39" customHeight="1">
      <c r="A25" s="23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26" t="s">
        <v>40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tr">
        <f t="shared" si="0"/>
        <v>АО "НТЭК" 
ТЭЦ - 3, котельная № 1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8" t="s">
        <v>27</v>
      </c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9">
        <v>59.626</v>
      </c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>
        <v>56.51</v>
      </c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9">
        <v>265.619</v>
      </c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1"/>
    </row>
    <row r="26" spans="1:162" s="55" customFormat="1" ht="39" customHeight="1">
      <c r="A26" s="27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6" t="s">
        <v>41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tr">
        <f t="shared" si="0"/>
        <v>ООО "НОК" 
ЦМВИЭиПМ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8" t="s">
        <v>29</v>
      </c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9">
        <v>0.657</v>
      </c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>
        <v>0.044</v>
      </c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12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4"/>
    </row>
    <row r="27" spans="1:162" s="55" customFormat="1" ht="39" customHeight="1">
      <c r="A27" s="27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6" t="s">
        <v>49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tr">
        <f>V27</f>
        <v>ЗФ ПАО "ГМК "НН" 
Надеждинский металлургический завод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8" t="s">
        <v>27</v>
      </c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9">
        <v>16.387</v>
      </c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>
        <v>23.778</v>
      </c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12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4"/>
    </row>
    <row r="28" spans="1:162" s="55" customFormat="1" ht="39" customHeight="1">
      <c r="A28" s="27" t="s">
        <v>20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6" t="s">
        <v>42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tr">
        <f t="shared" si="0"/>
        <v>ООО "НОК" 
ЦОТППиП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8" t="s">
        <v>32</v>
      </c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9">
        <v>0.01</v>
      </c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>
        <v>0.009</v>
      </c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15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7"/>
    </row>
    <row r="29" spans="1:162" s="55" customFormat="1" ht="39" customHeight="1">
      <c r="A29" s="27" t="s">
        <v>21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6" t="s">
        <v>50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 t="str">
        <f t="shared" si="0"/>
        <v>АО "НТЭК" 
Котельная
 № 7, котельная "Дукла"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8" t="s">
        <v>28</v>
      </c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9">
        <v>7.754</v>
      </c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>
        <v>7.716</v>
      </c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9">
        <v>12.85</v>
      </c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40"/>
    </row>
    <row r="30" spans="1:162" s="55" customFormat="1" ht="39" customHeight="1">
      <c r="A30" s="27" t="s">
        <v>21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6" t="s">
        <v>43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 t="str">
        <f>V30</f>
        <v>АО "НТЭК" 
БМК ЗАО "ТТК"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8" t="s">
        <v>32</v>
      </c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9">
        <v>0.173</v>
      </c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>
        <v>0.133</v>
      </c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12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32"/>
    </row>
    <row r="31" spans="1:162" s="55" customFormat="1" ht="39" customHeight="1">
      <c r="A31" s="27" t="s">
        <v>21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6" t="s">
        <v>23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 t="str">
        <f>V31</f>
        <v>АО "Таймыргеофизика"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8" t="s">
        <v>32</v>
      </c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9">
        <v>0.08</v>
      </c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>
        <v>0.075</v>
      </c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12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32"/>
    </row>
    <row r="32" spans="1:162" s="55" customFormat="1" ht="39" customHeight="1">
      <c r="A32" s="27" t="s">
        <v>21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6" t="s">
        <v>22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 t="str">
        <f t="shared" si="0"/>
        <v>АО "Таймырбыт"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8" t="s">
        <v>32</v>
      </c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9">
        <v>0.1</v>
      </c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>
        <v>0.058</v>
      </c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30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2"/>
    </row>
    <row r="33" spans="1:162" s="56" customFormat="1" ht="39" customHeight="1">
      <c r="A33" s="27" t="s">
        <v>25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6" t="s">
        <v>44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 t="str">
        <f t="shared" si="0"/>
        <v>АО "НТЭК" 
Котельная аэропорта Алыкель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8" t="s">
        <v>29</v>
      </c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9">
        <v>0.306</v>
      </c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>
        <v>0.293</v>
      </c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>
        <v>0.451</v>
      </c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</row>
    <row r="34" spans="1:162" ht="18" customHeight="1">
      <c r="A34" s="27" t="s">
        <v>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29">
        <f>SUM(CD14:DB33)</f>
        <v>275.159</v>
      </c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>
        <f>SUM(DC14:ED33)</f>
        <v>311.399</v>
      </c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>
        <f>SUM(EE14:FF33)</f>
        <v>451.94500000000005</v>
      </c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</row>
  </sheetData>
  <sheetProtection/>
  <mergeCells count="156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32:U32"/>
    <mergeCell ref="V32:AP32"/>
    <mergeCell ref="AQ32:BK32"/>
    <mergeCell ref="BL32:CC32"/>
    <mergeCell ref="CD32:DB32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29:U29"/>
    <mergeCell ref="V29:AP29"/>
    <mergeCell ref="AQ29:BK29"/>
    <mergeCell ref="BL29:CC29"/>
    <mergeCell ref="CD29:DB29"/>
    <mergeCell ref="DC29:ED29"/>
    <mergeCell ref="BL27:CC27"/>
    <mergeCell ref="CD27:DB27"/>
    <mergeCell ref="DC27:ED27"/>
    <mergeCell ref="A28:U28"/>
    <mergeCell ref="V28:AP28"/>
    <mergeCell ref="AQ28:BK28"/>
    <mergeCell ref="BL28:CC28"/>
    <mergeCell ref="CD28:DB28"/>
    <mergeCell ref="DC28:ED28"/>
    <mergeCell ref="EE25:FF28"/>
    <mergeCell ref="A26:U26"/>
    <mergeCell ref="V26:AP26"/>
    <mergeCell ref="AQ26:BK26"/>
    <mergeCell ref="BL26:CC26"/>
    <mergeCell ref="CD26:DB26"/>
    <mergeCell ref="DC26:ED26"/>
    <mergeCell ref="A27:U27"/>
    <mergeCell ref="V27:AP27"/>
    <mergeCell ref="AQ27:BK27"/>
    <mergeCell ref="A25:U25"/>
    <mergeCell ref="V25:AP25"/>
    <mergeCell ref="AQ25:BK25"/>
    <mergeCell ref="BL25:CC25"/>
    <mergeCell ref="CD25:DB25"/>
    <mergeCell ref="DC25:ED25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</mergeCells>
  <printOptions/>
  <pageMargins left="0.7" right="0.7" top="0.75" bottom="0.75" header="0.3" footer="0.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2023-01-10T07:35:36Z</dcterms:modified>
  <cp:category/>
  <cp:version/>
  <cp:contentType/>
  <cp:contentStatus/>
</cp:coreProperties>
</file>